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ithout LOS CP" sheetId="1" r:id="rId1"/>
    <sheet name="With LOS CP" sheetId="2" r:id="rId2"/>
  </sheets>
  <definedNames>
    <definedName name="_xlnm.Print_Area" localSheetId="1">'With LOS CP'!$A$1:$W$44</definedName>
  </definedNames>
  <calcPr fullCalcOnLoad="1"/>
</workbook>
</file>

<file path=xl/sharedStrings.xml><?xml version="1.0" encoding="utf-8"?>
<sst xmlns="http://schemas.openxmlformats.org/spreadsheetml/2006/main" count="302" uniqueCount="47">
  <si>
    <t>Earnings Code</t>
  </si>
  <si>
    <t xml:space="preserve">PSA </t>
  </si>
  <si>
    <t>INCREASE COMPONENTS</t>
  </si>
  <si>
    <r>
      <t xml:space="preserve">ACCOUNT INFORMATION </t>
    </r>
  </si>
  <si>
    <t>OLD SALARY</t>
  </si>
  <si>
    <t>NEW SALARY</t>
  </si>
  <si>
    <t>Start Date</t>
  </si>
  <si>
    <t>End Date</t>
  </si>
  <si>
    <t>annual</t>
  </si>
  <si>
    <t>monthly</t>
  </si>
  <si>
    <t xml:space="preserve"> Head/Director Signature</t>
  </si>
  <si>
    <t>Date</t>
  </si>
  <si>
    <t>Career Progress</t>
  </si>
  <si>
    <t xml:space="preserve">Merit </t>
  </si>
  <si>
    <t># of Units=</t>
  </si>
  <si>
    <t xml:space="preserve">annual </t>
  </si>
  <si>
    <t>CP Carry Forward</t>
  </si>
  <si>
    <t>Annual Amount</t>
  </si>
  <si>
    <t>REG</t>
  </si>
  <si>
    <t>Speedchart</t>
  </si>
  <si>
    <t xml:space="preserve"> Dean Signature</t>
  </si>
  <si>
    <t>2) Do not change the spreadsheet in any way</t>
  </si>
  <si>
    <t xml:space="preserve">UBC Emplid </t>
  </si>
  <si>
    <t>% of total salary</t>
  </si>
  <si>
    <t>PG</t>
  </si>
  <si>
    <t>1) Complete SHADED cells only</t>
  </si>
  <si>
    <t>3) Do not included HON earnings</t>
  </si>
  <si>
    <t>Refer Enquiries to</t>
  </si>
  <si>
    <t>Phone Number</t>
  </si>
  <si>
    <t>Completion Instructions</t>
  </si>
  <si>
    <t>Faculty</t>
  </si>
  <si>
    <t>Dept</t>
  </si>
  <si>
    <t>Monthly Amount</t>
  </si>
  <si>
    <t>Total Units</t>
  </si>
  <si>
    <t>SPECIAL INSTRUCTIONS / COMMENTS</t>
  </si>
  <si>
    <r>
      <t xml:space="preserve">Name </t>
    </r>
    <r>
      <rPr>
        <i/>
        <sz val="11"/>
        <rFont val="Arial"/>
        <family val="2"/>
      </rPr>
      <t>(last name, first)</t>
    </r>
  </si>
  <si>
    <t>PSA</t>
  </si>
  <si>
    <r>
      <t>Employment Record</t>
    </r>
    <r>
      <rPr>
        <sz val="9"/>
        <rFont val="Arial"/>
        <family val="2"/>
      </rPr>
      <t xml:space="preserve"> No.</t>
    </r>
  </si>
  <si>
    <r>
      <t xml:space="preserve">AUTHORIZATION </t>
    </r>
    <r>
      <rPr>
        <sz val="10"/>
        <rFont val="Arial"/>
        <family val="2"/>
      </rPr>
      <t>(not required if only processing an increase)</t>
    </r>
  </si>
  <si>
    <t>Ref#</t>
  </si>
  <si>
    <t>unit portion=</t>
  </si>
  <si>
    <t>LOS CP</t>
  </si>
  <si>
    <t>INCREASE SUMMARY</t>
  </si>
  <si>
    <t>General Wage Inc</t>
  </si>
  <si>
    <r>
      <t xml:space="preserve"> MANUAL FACULTY INCREASE FORM</t>
    </r>
    <r>
      <rPr>
        <b/>
        <sz val="12"/>
        <color indexed="17"/>
        <rFont val="Arial"/>
        <family val="2"/>
      </rPr>
      <t xml:space="preserve"> </t>
    </r>
    <r>
      <rPr>
        <b/>
        <sz val="12"/>
        <color indexed="49"/>
        <rFont val="Arial"/>
        <family val="2"/>
      </rPr>
      <t>2020</t>
    </r>
  </si>
  <si>
    <t>FR AUTHORIZATION</t>
  </si>
  <si>
    <r>
      <t xml:space="preserve"> MANUAL FACULTY INCREASE FORM</t>
    </r>
    <r>
      <rPr>
        <b/>
        <sz val="12"/>
        <color indexed="17"/>
        <rFont val="Arial"/>
        <family val="2"/>
      </rPr>
      <t xml:space="preserve"> </t>
    </r>
    <r>
      <rPr>
        <b/>
        <sz val="12"/>
        <color indexed="36"/>
        <rFont val="Arial"/>
        <family val="2"/>
      </rPr>
      <t>2020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</si>
</sst>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&quot;$&quot;#,##0.00"/>
    <numFmt numFmtId="177" formatCode="mmm\ d\,\ yyyy"/>
    <numFmt numFmtId="178" formatCode="0.0%"/>
    <numFmt numFmtId="179" formatCode="[$-1009]mmmm\-dd\-yy"/>
    <numFmt numFmtId="180" formatCode="yyyy\-mm\-dd;@"/>
    <numFmt numFmtId="181" formatCode="[$-409]dddd\,\ mmmm\ d\,\ yyyy"/>
  </numFmts>
  <fonts count="5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indexed="17"/>
      <name val="Arial"/>
      <family val="2"/>
    </font>
    <font>
      <b/>
      <sz val="12"/>
      <color indexed="49"/>
      <name val="Arial"/>
      <family val="2"/>
    </font>
    <font>
      <b/>
      <sz val="12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176" fontId="10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76" fontId="10" fillId="0" borderId="0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76" fontId="4" fillId="33" borderId="21" xfId="0" applyNumberFormat="1" applyFont="1" applyFill="1" applyBorder="1" applyAlignment="1">
      <alignment horizontal="center" vertical="center" wrapText="1"/>
    </xf>
    <xf numFmtId="10" fontId="10" fillId="33" borderId="21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0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178" fontId="0" fillId="0" borderId="22" xfId="59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180" fontId="4" fillId="33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center" wrapText="1"/>
    </xf>
    <xf numFmtId="14" fontId="0" fillId="33" borderId="26" xfId="0" applyNumberFormat="1" applyFont="1" applyFill="1" applyBorder="1" applyAlignment="1">
      <alignment vertical="center"/>
    </xf>
    <xf numFmtId="14" fontId="0" fillId="33" borderId="27" xfId="0" applyNumberFormat="1" applyFont="1" applyFill="1" applyBorder="1" applyAlignment="1">
      <alignment vertical="center"/>
    </xf>
    <xf numFmtId="180" fontId="4" fillId="33" borderId="14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4" fontId="0" fillId="33" borderId="26" xfId="0" applyNumberFormat="1" applyFont="1" applyFill="1" applyBorder="1" applyAlignment="1">
      <alignment horizontal="center" vertical="center"/>
    </xf>
    <xf numFmtId="14" fontId="0" fillId="33" borderId="27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top" wrapText="1"/>
    </xf>
    <xf numFmtId="0" fontId="6" fillId="33" borderId="35" xfId="0" applyFont="1" applyFill="1" applyBorder="1" applyAlignment="1">
      <alignment horizontal="left" vertical="top" wrapText="1"/>
    </xf>
    <xf numFmtId="0" fontId="6" fillId="33" borderId="31" xfId="0" applyFont="1" applyFill="1" applyBorder="1" applyAlignment="1">
      <alignment horizontal="left" vertical="top" wrapText="1"/>
    </xf>
    <xf numFmtId="0" fontId="6" fillId="33" borderId="3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37" xfId="0" applyFont="1" applyFill="1" applyBorder="1" applyAlignment="1">
      <alignment horizontal="left" vertical="top" wrapText="1"/>
    </xf>
    <xf numFmtId="0" fontId="6" fillId="33" borderId="38" xfId="0" applyFont="1" applyFill="1" applyBorder="1" applyAlignment="1">
      <alignment horizontal="left" vertical="top" wrapText="1"/>
    </xf>
    <xf numFmtId="0" fontId="6" fillId="33" borderId="39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30" xfId="0" applyFont="1" applyFill="1" applyBorder="1" applyAlignment="1">
      <alignment horizontal="center" vertical="center"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  <xf numFmtId="0" fontId="12" fillId="33" borderId="42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3" borderId="5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180" fontId="4" fillId="33" borderId="14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180" fontId="4" fillId="33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W48"/>
  <sheetViews>
    <sheetView tabSelected="1" zoomScale="90" zoomScaleNormal="90" zoomScalePageLayoutView="0" workbookViewId="0" topLeftCell="A10">
      <selection activeCell="P35" sqref="P35"/>
    </sheetView>
  </sheetViews>
  <sheetFormatPr defaultColWidth="9.140625" defaultRowHeight="12.75"/>
  <cols>
    <col min="1" max="1" width="1.7109375" style="43" customWidth="1"/>
    <col min="2" max="2" width="14.421875" style="43" customWidth="1"/>
    <col min="3" max="3" width="14.28125" style="43" customWidth="1"/>
    <col min="4" max="4" width="3.28125" style="43" customWidth="1"/>
    <col min="5" max="5" width="15.421875" style="43" customWidth="1"/>
    <col min="6" max="6" width="3.421875" style="43" customWidth="1"/>
    <col min="7" max="7" width="12.28125" style="43" customWidth="1"/>
    <col min="8" max="8" width="3.421875" style="43" customWidth="1"/>
    <col min="9" max="9" width="11.421875" style="43" customWidth="1"/>
    <col min="10" max="10" width="11.8515625" style="43" customWidth="1"/>
    <col min="11" max="11" width="10.7109375" style="43" customWidth="1"/>
    <col min="12" max="12" width="11.7109375" style="43" customWidth="1"/>
    <col min="13" max="13" width="11.00390625" style="43" customWidth="1"/>
    <col min="14" max="14" width="10.7109375" style="43" customWidth="1"/>
    <col min="15" max="15" width="10.57421875" style="43" customWidth="1"/>
    <col min="16" max="16" width="11.7109375" style="43" customWidth="1"/>
    <col min="17" max="17" width="11.421875" style="43" customWidth="1"/>
    <col min="18" max="18" width="11.57421875" style="43" customWidth="1"/>
    <col min="19" max="19" width="3.140625" style="43" customWidth="1"/>
    <col min="20" max="20" width="12.28125" style="43" customWidth="1"/>
    <col min="21" max="21" width="11.421875" style="43" customWidth="1"/>
    <col min="22" max="22" width="14.00390625" style="43" customWidth="1"/>
    <col min="23" max="23" width="15.00390625" style="43" customWidth="1"/>
    <col min="24" max="16384" width="9.140625" style="43" customWidth="1"/>
  </cols>
  <sheetData>
    <row r="1" spans="1:23" s="1" customFormat="1" ht="15.75">
      <c r="A1" s="151" t="s">
        <v>46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73"/>
      <c r="W1" s="73"/>
    </row>
    <row r="2" spans="2:23" s="3" customFormat="1" ht="18">
      <c r="B2" s="2"/>
      <c r="C2" s="2"/>
      <c r="D2" s="2"/>
      <c r="E2" s="2"/>
      <c r="F2" s="2"/>
      <c r="G2" s="2"/>
      <c r="H2" s="57"/>
      <c r="I2" s="5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14" s="5" customFormat="1" ht="13.5" thickBot="1">
      <c r="B3" s="4"/>
      <c r="C3" s="4"/>
      <c r="D3" s="4"/>
      <c r="E3" s="4"/>
      <c r="F3" s="4"/>
      <c r="G3" s="4"/>
      <c r="H3" s="46"/>
      <c r="I3" s="46"/>
      <c r="J3" s="4"/>
      <c r="K3" s="4"/>
      <c r="L3" s="4"/>
      <c r="M3" s="4"/>
      <c r="N3" s="4"/>
    </row>
    <row r="4" spans="2:18" s="5" customFormat="1" ht="25.5" customHeight="1">
      <c r="B4" s="115" t="s">
        <v>35</v>
      </c>
      <c r="C4" s="116"/>
      <c r="D4" s="159"/>
      <c r="E4" s="154"/>
      <c r="F4" s="154"/>
      <c r="G4" s="155"/>
      <c r="H4" s="16"/>
      <c r="I4" s="16"/>
      <c r="M4" s="128" t="s">
        <v>31</v>
      </c>
      <c r="N4" s="153"/>
      <c r="O4" s="154"/>
      <c r="P4" s="155"/>
      <c r="R4" s="6" t="s">
        <v>29</v>
      </c>
    </row>
    <row r="5" spans="2:18" s="5" customFormat="1" ht="13.5" customHeight="1" thickBot="1">
      <c r="B5" s="117"/>
      <c r="C5" s="118"/>
      <c r="D5" s="160"/>
      <c r="E5" s="157"/>
      <c r="F5" s="157"/>
      <c r="G5" s="158"/>
      <c r="H5" s="16"/>
      <c r="I5" s="16"/>
      <c r="M5" s="129"/>
      <c r="N5" s="156"/>
      <c r="O5" s="157"/>
      <c r="P5" s="158"/>
      <c r="R5" s="5" t="s">
        <v>25</v>
      </c>
    </row>
    <row r="6" spans="3:18" s="5" customFormat="1" ht="15" thickBot="1">
      <c r="C6" s="4"/>
      <c r="D6" s="4"/>
      <c r="E6" s="4"/>
      <c r="F6" s="4"/>
      <c r="G6" s="4"/>
      <c r="H6" s="46"/>
      <c r="I6" s="46"/>
      <c r="M6" s="43"/>
      <c r="N6" s="43"/>
      <c r="O6" s="43"/>
      <c r="P6" s="43"/>
      <c r="R6" s="5" t="s">
        <v>21</v>
      </c>
    </row>
    <row r="7" spans="2:18" s="5" customFormat="1" ht="15">
      <c r="B7" s="119" t="s">
        <v>22</v>
      </c>
      <c r="C7" s="120"/>
      <c r="D7" s="122"/>
      <c r="E7" s="123"/>
      <c r="F7" s="7"/>
      <c r="G7" s="7"/>
      <c r="H7" s="7"/>
      <c r="I7" s="7"/>
      <c r="J7" s="130" t="s">
        <v>37</v>
      </c>
      <c r="K7" s="155"/>
      <c r="L7" s="59"/>
      <c r="M7" s="128" t="s">
        <v>30</v>
      </c>
      <c r="N7" s="153"/>
      <c r="O7" s="154"/>
      <c r="P7" s="155"/>
      <c r="R7" s="5" t="s">
        <v>26</v>
      </c>
    </row>
    <row r="8" spans="2:16" s="5" customFormat="1" ht="15.75" thickBot="1">
      <c r="B8" s="117"/>
      <c r="C8" s="121"/>
      <c r="D8" s="124"/>
      <c r="E8" s="125"/>
      <c r="F8" s="7"/>
      <c r="G8" s="7"/>
      <c r="H8" s="7"/>
      <c r="I8" s="7"/>
      <c r="J8" s="131"/>
      <c r="K8" s="158"/>
      <c r="L8" s="59"/>
      <c r="M8" s="129"/>
      <c r="N8" s="156"/>
      <c r="O8" s="157"/>
      <c r="P8" s="158"/>
    </row>
    <row r="9" spans="2:20" s="5" customFormat="1" ht="17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2:21" s="5" customFormat="1" ht="15.75" thickBot="1">
      <c r="B10" s="8" t="s">
        <v>3</v>
      </c>
      <c r="E10" s="9" t="s">
        <v>4</v>
      </c>
      <c r="F10" s="9"/>
      <c r="G10" s="9"/>
      <c r="H10" s="6"/>
      <c r="I10" s="8" t="s">
        <v>2</v>
      </c>
      <c r="K10" s="8"/>
      <c r="L10" s="8"/>
      <c r="M10" s="8"/>
      <c r="N10" s="8"/>
      <c r="O10" s="8"/>
      <c r="P10" s="8"/>
      <c r="Q10" s="8"/>
      <c r="R10" s="8"/>
      <c r="T10" s="102" t="s">
        <v>5</v>
      </c>
      <c r="U10" s="102"/>
    </row>
    <row r="11" spans="2:21" s="15" customFormat="1" ht="15" customHeight="1">
      <c r="B11" s="10" t="s">
        <v>0</v>
      </c>
      <c r="C11" s="11" t="s">
        <v>19</v>
      </c>
      <c r="D11" s="12"/>
      <c r="E11" s="103" t="s">
        <v>17</v>
      </c>
      <c r="F11" s="48"/>
      <c r="G11" s="103" t="s">
        <v>32</v>
      </c>
      <c r="H11" s="13"/>
      <c r="I11" s="88" t="s">
        <v>12</v>
      </c>
      <c r="J11" s="89"/>
      <c r="K11" s="88" t="s">
        <v>16</v>
      </c>
      <c r="L11" s="89"/>
      <c r="M11" s="88" t="s">
        <v>43</v>
      </c>
      <c r="N11" s="89"/>
      <c r="O11" s="88" t="s">
        <v>13</v>
      </c>
      <c r="P11" s="89"/>
      <c r="Q11" s="107" t="s">
        <v>1</v>
      </c>
      <c r="R11" s="108"/>
      <c r="T11" s="10" t="s">
        <v>6</v>
      </c>
      <c r="U11" s="11" t="s">
        <v>7</v>
      </c>
    </row>
    <row r="12" spans="2:21" s="21" customFormat="1" ht="24.75" customHeight="1">
      <c r="B12" s="66" t="s">
        <v>18</v>
      </c>
      <c r="C12" s="67"/>
      <c r="D12" s="16"/>
      <c r="E12" s="104"/>
      <c r="F12" s="49"/>
      <c r="G12" s="104"/>
      <c r="H12" s="17"/>
      <c r="I12" s="18" t="s">
        <v>14</v>
      </c>
      <c r="J12" s="71">
        <v>0</v>
      </c>
      <c r="K12" s="18" t="s">
        <v>14</v>
      </c>
      <c r="L12" s="71">
        <v>0</v>
      </c>
      <c r="M12" s="74"/>
      <c r="N12" s="76">
        <v>0.02</v>
      </c>
      <c r="O12" s="18" t="s">
        <v>14</v>
      </c>
      <c r="P12" s="71">
        <v>0</v>
      </c>
      <c r="Q12" s="47"/>
      <c r="R12" s="19"/>
      <c r="T12" s="78">
        <v>44013</v>
      </c>
      <c r="U12" s="83"/>
    </row>
    <row r="13" spans="2:21" s="15" customFormat="1" ht="15" customHeight="1">
      <c r="B13" s="79" t="s">
        <v>24</v>
      </c>
      <c r="C13" s="22" t="s">
        <v>39</v>
      </c>
      <c r="E13" s="105"/>
      <c r="F13" s="42"/>
      <c r="G13" s="105"/>
      <c r="H13" s="7"/>
      <c r="I13" s="23" t="s">
        <v>8</v>
      </c>
      <c r="J13" s="24" t="s">
        <v>9</v>
      </c>
      <c r="K13" s="23" t="s">
        <v>8</v>
      </c>
      <c r="L13" s="24" t="s">
        <v>9</v>
      </c>
      <c r="M13" s="23" t="s">
        <v>8</v>
      </c>
      <c r="N13" s="24" t="s">
        <v>9</v>
      </c>
      <c r="O13" s="23" t="s">
        <v>8</v>
      </c>
      <c r="P13" s="24" t="s">
        <v>9</v>
      </c>
      <c r="Q13" s="23" t="s">
        <v>8</v>
      </c>
      <c r="R13" s="24" t="s">
        <v>9</v>
      </c>
      <c r="T13" s="25" t="s">
        <v>15</v>
      </c>
      <c r="U13" s="26" t="s">
        <v>9</v>
      </c>
    </row>
    <row r="14" spans="2:21" s="27" customFormat="1" ht="24.75" customHeight="1" thickBot="1">
      <c r="B14" s="80"/>
      <c r="C14" s="68"/>
      <c r="E14" s="69">
        <v>0</v>
      </c>
      <c r="F14" s="28"/>
      <c r="G14" s="54">
        <f>+E14/12</f>
        <v>0</v>
      </c>
      <c r="H14" s="28"/>
      <c r="I14" s="56">
        <f>+J12*2023</f>
        <v>0</v>
      </c>
      <c r="J14" s="55">
        <f>ROUND(I14/12,2)</f>
        <v>0</v>
      </c>
      <c r="K14" s="56">
        <f>+L12*2023</f>
        <v>0</v>
      </c>
      <c r="L14" s="55">
        <f>ROUND(K14/12,2)</f>
        <v>0</v>
      </c>
      <c r="M14" s="75">
        <f>E14*N12</f>
        <v>0</v>
      </c>
      <c r="N14" s="55">
        <f>ROUND(M14/12,2)</f>
        <v>0</v>
      </c>
      <c r="O14" s="56">
        <f>+P12*2023</f>
        <v>0</v>
      </c>
      <c r="P14" s="55">
        <f>ROUND(O14/12,2)</f>
        <v>0</v>
      </c>
      <c r="Q14" s="72">
        <v>0</v>
      </c>
      <c r="R14" s="55">
        <f>ROUND(Q14/12,2)</f>
        <v>0</v>
      </c>
      <c r="T14" s="29">
        <f>E14+I14+K14+M14+O14+Q14</f>
        <v>0</v>
      </c>
      <c r="U14" s="30">
        <f>+T14/12</f>
        <v>0</v>
      </c>
    </row>
    <row r="15" spans="2:19" s="27" customFormat="1" ht="15.75" customHeight="1">
      <c r="B15" s="65"/>
      <c r="C15" s="16"/>
      <c r="E15" s="44" t="s">
        <v>23</v>
      </c>
      <c r="F15" s="50"/>
      <c r="G15" s="50"/>
      <c r="H15" s="28"/>
      <c r="I15" s="31"/>
      <c r="J15" s="32"/>
      <c r="K15" s="32"/>
      <c r="L15" s="32"/>
      <c r="M15" s="32"/>
      <c r="N15" s="32"/>
      <c r="O15" s="32"/>
      <c r="P15" s="32"/>
      <c r="Q15" s="32"/>
      <c r="R15" s="32"/>
      <c r="S15" s="31"/>
    </row>
    <row r="16" spans="2:21" s="33" customFormat="1" ht="15" customHeight="1" thickBot="1">
      <c r="B16" s="12"/>
      <c r="C16" s="12"/>
      <c r="D16" s="34"/>
      <c r="E16" s="70">
        <v>0</v>
      </c>
      <c r="F16" s="51"/>
      <c r="G16" s="5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T16" s="36"/>
      <c r="U16" s="36"/>
    </row>
    <row r="17" spans="2:17" s="5" customFormat="1" ht="12.75">
      <c r="B17" s="8"/>
      <c r="F17" s="9"/>
      <c r="G17" s="9"/>
      <c r="H17" s="9"/>
      <c r="I17" s="6"/>
      <c r="J17" s="6"/>
      <c r="K17" s="8"/>
      <c r="L17" s="8"/>
      <c r="M17" s="8"/>
      <c r="N17" s="8"/>
      <c r="O17" s="8"/>
      <c r="P17" s="8"/>
      <c r="Q17" s="8"/>
    </row>
    <row r="18" spans="2:21" s="5" customFormat="1" ht="15.75" thickBot="1">
      <c r="B18" s="8" t="s">
        <v>3</v>
      </c>
      <c r="E18" s="9" t="s">
        <v>4</v>
      </c>
      <c r="F18" s="9"/>
      <c r="G18" s="9"/>
      <c r="H18" s="6"/>
      <c r="I18" s="8" t="s">
        <v>2</v>
      </c>
      <c r="K18" s="8"/>
      <c r="L18" s="8"/>
      <c r="M18" s="8"/>
      <c r="N18" s="8"/>
      <c r="O18" s="8"/>
      <c r="P18" s="8"/>
      <c r="Q18" s="8"/>
      <c r="R18" s="8"/>
      <c r="T18" s="102" t="s">
        <v>5</v>
      </c>
      <c r="U18" s="102"/>
    </row>
    <row r="19" spans="2:21" s="15" customFormat="1" ht="15" customHeight="1">
      <c r="B19" s="10" t="s">
        <v>0</v>
      </c>
      <c r="C19" s="11" t="s">
        <v>19</v>
      </c>
      <c r="D19" s="12"/>
      <c r="E19" s="103" t="s">
        <v>17</v>
      </c>
      <c r="F19" s="48"/>
      <c r="G19" s="103" t="s">
        <v>32</v>
      </c>
      <c r="H19" s="13"/>
      <c r="I19" s="88" t="s">
        <v>12</v>
      </c>
      <c r="J19" s="89"/>
      <c r="K19" s="88" t="s">
        <v>16</v>
      </c>
      <c r="L19" s="89"/>
      <c r="M19" s="88" t="s">
        <v>43</v>
      </c>
      <c r="N19" s="89"/>
      <c r="O19" s="88" t="s">
        <v>13</v>
      </c>
      <c r="P19" s="89"/>
      <c r="Q19" s="107" t="s">
        <v>1</v>
      </c>
      <c r="R19" s="108"/>
      <c r="T19" s="10" t="s">
        <v>6</v>
      </c>
      <c r="U19" s="11" t="s">
        <v>7</v>
      </c>
    </row>
    <row r="20" spans="2:21" s="21" customFormat="1" ht="24.75" customHeight="1">
      <c r="B20" s="66" t="s">
        <v>18</v>
      </c>
      <c r="C20" s="67"/>
      <c r="D20" s="16"/>
      <c r="E20" s="104"/>
      <c r="F20" s="49"/>
      <c r="G20" s="104"/>
      <c r="H20" s="17"/>
      <c r="I20" s="18" t="s">
        <v>14</v>
      </c>
      <c r="J20" s="71">
        <v>0</v>
      </c>
      <c r="K20" s="18" t="s">
        <v>14</v>
      </c>
      <c r="L20" s="71">
        <v>0</v>
      </c>
      <c r="M20" s="74"/>
      <c r="N20" s="76">
        <v>0.02</v>
      </c>
      <c r="O20" s="18" t="s">
        <v>14</v>
      </c>
      <c r="P20" s="71">
        <v>0</v>
      </c>
      <c r="Q20" s="47"/>
      <c r="R20" s="19"/>
      <c r="T20" s="78">
        <v>44013</v>
      </c>
      <c r="U20" s="83"/>
    </row>
    <row r="21" spans="2:21" s="15" customFormat="1" ht="15" customHeight="1">
      <c r="B21" s="79" t="s">
        <v>24</v>
      </c>
      <c r="C21" s="22" t="s">
        <v>39</v>
      </c>
      <c r="E21" s="105"/>
      <c r="F21" s="42"/>
      <c r="G21" s="105"/>
      <c r="H21" s="7"/>
      <c r="I21" s="23" t="s">
        <v>8</v>
      </c>
      <c r="J21" s="24" t="s">
        <v>9</v>
      </c>
      <c r="K21" s="23" t="s">
        <v>8</v>
      </c>
      <c r="L21" s="24" t="s">
        <v>9</v>
      </c>
      <c r="M21" s="23" t="s">
        <v>8</v>
      </c>
      <c r="N21" s="24" t="s">
        <v>9</v>
      </c>
      <c r="O21" s="23" t="s">
        <v>8</v>
      </c>
      <c r="P21" s="24" t="s">
        <v>9</v>
      </c>
      <c r="Q21" s="23" t="s">
        <v>8</v>
      </c>
      <c r="R21" s="24" t="s">
        <v>9</v>
      </c>
      <c r="T21" s="25" t="s">
        <v>15</v>
      </c>
      <c r="U21" s="26" t="s">
        <v>9</v>
      </c>
    </row>
    <row r="22" spans="2:21" s="27" customFormat="1" ht="24.75" customHeight="1" thickBot="1">
      <c r="B22" s="80"/>
      <c r="C22" s="68"/>
      <c r="E22" s="69">
        <v>0</v>
      </c>
      <c r="F22" s="28"/>
      <c r="G22" s="54">
        <f>+E22/12</f>
        <v>0</v>
      </c>
      <c r="H22" s="28"/>
      <c r="I22" s="56">
        <f>+J20*2023</f>
        <v>0</v>
      </c>
      <c r="J22" s="55">
        <f>ROUND(I22/12,2)</f>
        <v>0</v>
      </c>
      <c r="K22" s="56">
        <f>+L20*2023</f>
        <v>0</v>
      </c>
      <c r="L22" s="55">
        <f>ROUND(K22/12,2)</f>
        <v>0</v>
      </c>
      <c r="M22" s="75">
        <f>E22*N20</f>
        <v>0</v>
      </c>
      <c r="N22" s="55">
        <f>ROUND(M22/12,2)</f>
        <v>0</v>
      </c>
      <c r="O22" s="56">
        <f>+P20*2023</f>
        <v>0</v>
      </c>
      <c r="P22" s="55">
        <f>ROUND(O22/12,2)</f>
        <v>0</v>
      </c>
      <c r="Q22" s="72">
        <v>0</v>
      </c>
      <c r="R22" s="55">
        <f>ROUND(Q22/12,2)</f>
        <v>0</v>
      </c>
      <c r="T22" s="29">
        <f>E22+I22+K22+M22+O22+Q22</f>
        <v>0</v>
      </c>
      <c r="U22" s="30">
        <f>+T22/12</f>
        <v>0</v>
      </c>
    </row>
    <row r="23" spans="2:19" s="27" customFormat="1" ht="15.75" customHeight="1">
      <c r="B23" s="65"/>
      <c r="C23" s="16"/>
      <c r="E23" s="44" t="s">
        <v>23</v>
      </c>
      <c r="F23" s="50"/>
      <c r="G23" s="50"/>
      <c r="H23" s="28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1"/>
    </row>
    <row r="24" spans="2:21" s="33" customFormat="1" ht="15" customHeight="1" thickBot="1">
      <c r="B24" s="12"/>
      <c r="C24" s="12"/>
      <c r="D24" s="34"/>
      <c r="E24" s="70">
        <v>0</v>
      </c>
      <c r="F24" s="51"/>
      <c r="G24" s="5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T24" s="36"/>
      <c r="U24" s="36"/>
    </row>
    <row r="25" spans="2:17" s="5" customFormat="1" ht="12.75">
      <c r="B25" s="8"/>
      <c r="F25" s="9"/>
      <c r="G25" s="9"/>
      <c r="H25" s="9"/>
      <c r="I25" s="6"/>
      <c r="J25" s="6"/>
      <c r="K25" s="8"/>
      <c r="L25" s="8"/>
      <c r="M25" s="8"/>
      <c r="N25" s="8"/>
      <c r="O25" s="8"/>
      <c r="P25" s="8"/>
      <c r="Q25" s="8"/>
    </row>
    <row r="26" spans="2:21" s="5" customFormat="1" ht="15.75" thickBot="1">
      <c r="B26" s="8" t="s">
        <v>3</v>
      </c>
      <c r="E26" s="9" t="s">
        <v>4</v>
      </c>
      <c r="F26" s="9"/>
      <c r="G26" s="9"/>
      <c r="H26" s="6"/>
      <c r="I26" s="8" t="s">
        <v>2</v>
      </c>
      <c r="K26" s="8"/>
      <c r="L26" s="8"/>
      <c r="M26" s="8"/>
      <c r="N26" s="8"/>
      <c r="O26" s="8"/>
      <c r="P26" s="8"/>
      <c r="Q26" s="8"/>
      <c r="R26" s="8"/>
      <c r="T26" s="102" t="s">
        <v>5</v>
      </c>
      <c r="U26" s="102"/>
    </row>
    <row r="27" spans="2:21" s="15" customFormat="1" ht="15" customHeight="1">
      <c r="B27" s="10" t="s">
        <v>0</v>
      </c>
      <c r="C27" s="11" t="s">
        <v>19</v>
      </c>
      <c r="D27" s="12"/>
      <c r="E27" s="103" t="s">
        <v>17</v>
      </c>
      <c r="F27" s="48"/>
      <c r="G27" s="103" t="s">
        <v>32</v>
      </c>
      <c r="H27" s="13"/>
      <c r="I27" s="88" t="s">
        <v>12</v>
      </c>
      <c r="J27" s="89"/>
      <c r="K27" s="88" t="s">
        <v>16</v>
      </c>
      <c r="L27" s="89"/>
      <c r="M27" s="88" t="s">
        <v>43</v>
      </c>
      <c r="N27" s="89"/>
      <c r="O27" s="88" t="s">
        <v>13</v>
      </c>
      <c r="P27" s="89"/>
      <c r="Q27" s="107" t="s">
        <v>1</v>
      </c>
      <c r="R27" s="108"/>
      <c r="T27" s="10" t="s">
        <v>6</v>
      </c>
      <c r="U27" s="11" t="s">
        <v>7</v>
      </c>
    </row>
    <row r="28" spans="2:21" s="21" customFormat="1" ht="24.75" customHeight="1">
      <c r="B28" s="66" t="s">
        <v>18</v>
      </c>
      <c r="C28" s="67"/>
      <c r="D28" s="16"/>
      <c r="E28" s="104"/>
      <c r="F28" s="49"/>
      <c r="G28" s="104"/>
      <c r="H28" s="17"/>
      <c r="I28" s="18" t="s">
        <v>14</v>
      </c>
      <c r="J28" s="71">
        <v>0</v>
      </c>
      <c r="K28" s="18" t="s">
        <v>14</v>
      </c>
      <c r="L28" s="71">
        <v>0</v>
      </c>
      <c r="M28" s="74"/>
      <c r="N28" s="76">
        <v>0.02</v>
      </c>
      <c r="O28" s="18" t="s">
        <v>14</v>
      </c>
      <c r="P28" s="71">
        <v>0</v>
      </c>
      <c r="Q28" s="47"/>
      <c r="R28" s="19"/>
      <c r="T28" s="78">
        <v>44013</v>
      </c>
      <c r="U28" s="83"/>
    </row>
    <row r="29" spans="2:21" s="15" customFormat="1" ht="15" customHeight="1">
      <c r="B29" s="79" t="s">
        <v>24</v>
      </c>
      <c r="C29" s="22" t="s">
        <v>39</v>
      </c>
      <c r="E29" s="105"/>
      <c r="F29" s="42"/>
      <c r="G29" s="105"/>
      <c r="H29" s="7"/>
      <c r="I29" s="23" t="s">
        <v>8</v>
      </c>
      <c r="J29" s="24" t="s">
        <v>9</v>
      </c>
      <c r="K29" s="23" t="s">
        <v>8</v>
      </c>
      <c r="L29" s="24" t="s">
        <v>9</v>
      </c>
      <c r="M29" s="23" t="s">
        <v>8</v>
      </c>
      <c r="N29" s="24" t="s">
        <v>9</v>
      </c>
      <c r="O29" s="23" t="s">
        <v>8</v>
      </c>
      <c r="P29" s="24" t="s">
        <v>9</v>
      </c>
      <c r="Q29" s="23" t="s">
        <v>8</v>
      </c>
      <c r="R29" s="24" t="s">
        <v>9</v>
      </c>
      <c r="T29" s="25" t="s">
        <v>15</v>
      </c>
      <c r="U29" s="26" t="s">
        <v>9</v>
      </c>
    </row>
    <row r="30" spans="2:21" s="27" customFormat="1" ht="24.75" customHeight="1" thickBot="1">
      <c r="B30" s="80"/>
      <c r="C30" s="68"/>
      <c r="E30" s="69">
        <v>0</v>
      </c>
      <c r="F30" s="28"/>
      <c r="G30" s="54">
        <f>+E30/12</f>
        <v>0</v>
      </c>
      <c r="H30" s="28"/>
      <c r="I30" s="56">
        <f>+J28*2023</f>
        <v>0</v>
      </c>
      <c r="J30" s="55">
        <f>ROUND(I30/12,2)</f>
        <v>0</v>
      </c>
      <c r="K30" s="56">
        <f>+L28*2023</f>
        <v>0</v>
      </c>
      <c r="L30" s="55">
        <f>ROUND(K30/12,2)</f>
        <v>0</v>
      </c>
      <c r="M30" s="75">
        <f>E30*N28</f>
        <v>0</v>
      </c>
      <c r="N30" s="55">
        <f>ROUND(M30/12,2)</f>
        <v>0</v>
      </c>
      <c r="O30" s="56">
        <f>+P28*2023</f>
        <v>0</v>
      </c>
      <c r="P30" s="55">
        <f>ROUND(O30/12,2)</f>
        <v>0</v>
      </c>
      <c r="Q30" s="72">
        <v>0</v>
      </c>
      <c r="R30" s="55">
        <f>ROUND(Q30/12,2)</f>
        <v>0</v>
      </c>
      <c r="T30" s="29">
        <f>E30+I30+K30+M30+O30+Q30</f>
        <v>0</v>
      </c>
      <c r="U30" s="30">
        <f>+T30/12</f>
        <v>0</v>
      </c>
    </row>
    <row r="31" spans="2:19" s="27" customFormat="1" ht="15.75" customHeight="1">
      <c r="B31" s="65"/>
      <c r="C31" s="16"/>
      <c r="E31" s="44" t="s">
        <v>23</v>
      </c>
      <c r="F31" s="50"/>
      <c r="G31" s="50"/>
      <c r="H31" s="28"/>
      <c r="I31" s="31"/>
      <c r="J31" s="32"/>
      <c r="K31" s="32"/>
      <c r="L31" s="32"/>
      <c r="M31" s="32"/>
      <c r="N31" s="32"/>
      <c r="O31" s="32"/>
      <c r="P31" s="32"/>
      <c r="Q31" s="32"/>
      <c r="R31" s="32"/>
      <c r="S31" s="31"/>
    </row>
    <row r="32" spans="2:21" s="33" customFormat="1" ht="15" customHeight="1" thickBot="1">
      <c r="B32" s="12"/>
      <c r="C32" s="12"/>
      <c r="D32" s="34"/>
      <c r="E32" s="70">
        <v>0</v>
      </c>
      <c r="F32" s="51"/>
      <c r="G32" s="5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T32" s="36"/>
      <c r="U32" s="36"/>
    </row>
    <row r="33" spans="2:21" s="5" customFormat="1" ht="13.5" thickBot="1">
      <c r="B33" s="16"/>
      <c r="C33" s="16"/>
      <c r="D33" s="16"/>
      <c r="G33" s="6"/>
      <c r="H33" s="6"/>
      <c r="I33" s="6" t="s">
        <v>42</v>
      </c>
      <c r="J33" s="36"/>
      <c r="K33" s="36"/>
      <c r="L33" s="36"/>
      <c r="M33" s="36"/>
      <c r="N33" s="36"/>
      <c r="O33" s="36"/>
      <c r="P33" s="36"/>
      <c r="Q33" s="36"/>
      <c r="R33" s="36"/>
      <c r="S33" s="14"/>
      <c r="T33" s="102" t="s">
        <v>5</v>
      </c>
      <c r="U33" s="102"/>
    </row>
    <row r="34" spans="2:21" s="5" customFormat="1" ht="18.75" customHeight="1">
      <c r="B34" s="130" t="s">
        <v>27</v>
      </c>
      <c r="C34" s="109"/>
      <c r="D34" s="110"/>
      <c r="E34" s="111"/>
      <c r="F34" s="6"/>
      <c r="G34" s="20"/>
      <c r="H34" s="20"/>
      <c r="I34" s="88" t="s">
        <v>12</v>
      </c>
      <c r="J34" s="89"/>
      <c r="K34" s="88" t="s">
        <v>16</v>
      </c>
      <c r="L34" s="89"/>
      <c r="M34" s="88" t="s">
        <v>43</v>
      </c>
      <c r="N34" s="89"/>
      <c r="O34" s="88" t="s">
        <v>13</v>
      </c>
      <c r="P34" s="89"/>
      <c r="Q34" s="88" t="s">
        <v>36</v>
      </c>
      <c r="R34" s="106"/>
      <c r="S34" s="45"/>
      <c r="T34" s="10" t="s">
        <v>6</v>
      </c>
      <c r="U34" s="11" t="s">
        <v>7</v>
      </c>
    </row>
    <row r="35" spans="2:21" s="5" customFormat="1" ht="18.75" customHeight="1">
      <c r="B35" s="132"/>
      <c r="C35" s="112"/>
      <c r="D35" s="113"/>
      <c r="E35" s="114"/>
      <c r="F35" s="20"/>
      <c r="G35" s="20"/>
      <c r="H35" s="20"/>
      <c r="I35" s="18" t="s">
        <v>33</v>
      </c>
      <c r="J35" s="64">
        <f>J12+J20+J28</f>
        <v>0</v>
      </c>
      <c r="K35" s="18" t="s">
        <v>33</v>
      </c>
      <c r="L35" s="64">
        <f>L12+L20+L28</f>
        <v>0</v>
      </c>
      <c r="M35" s="18"/>
      <c r="N35" s="64"/>
      <c r="O35" s="18" t="s">
        <v>33</v>
      </c>
      <c r="P35" s="162">
        <f>P12+P20+P28</f>
        <v>0</v>
      </c>
      <c r="Q35" s="58"/>
      <c r="R35" s="64"/>
      <c r="S35" s="48"/>
      <c r="T35" s="78">
        <v>44013</v>
      </c>
      <c r="U35" s="83"/>
    </row>
    <row r="36" spans="2:21" s="5" customFormat="1" ht="13.5" customHeight="1">
      <c r="B36" s="126" t="s">
        <v>28</v>
      </c>
      <c r="C36" s="136"/>
      <c r="D36" s="137"/>
      <c r="E36" s="138"/>
      <c r="F36" s="20"/>
      <c r="G36" s="20"/>
      <c r="H36" s="20"/>
      <c r="I36" s="23" t="s">
        <v>8</v>
      </c>
      <c r="J36" s="24" t="s">
        <v>9</v>
      </c>
      <c r="K36" s="23" t="s">
        <v>8</v>
      </c>
      <c r="L36" s="24" t="s">
        <v>9</v>
      </c>
      <c r="M36" s="23" t="s">
        <v>8</v>
      </c>
      <c r="N36" s="24" t="s">
        <v>9</v>
      </c>
      <c r="O36" s="23" t="s">
        <v>8</v>
      </c>
      <c r="P36" s="24" t="s">
        <v>9</v>
      </c>
      <c r="Q36" s="23" t="s">
        <v>8</v>
      </c>
      <c r="R36" s="24" t="s">
        <v>9</v>
      </c>
      <c r="S36" s="60"/>
      <c r="T36" s="25" t="s">
        <v>15</v>
      </c>
      <c r="U36" s="26" t="s">
        <v>9</v>
      </c>
    </row>
    <row r="37" spans="2:21" s="5" customFormat="1" ht="27.75" customHeight="1" thickBot="1">
      <c r="B37" s="127"/>
      <c r="C37" s="139"/>
      <c r="D37" s="140"/>
      <c r="E37" s="141"/>
      <c r="F37" s="37"/>
      <c r="G37" s="37"/>
      <c r="H37" s="53"/>
      <c r="I37" s="56">
        <f aca="true" t="shared" si="0" ref="I37:R37">I14+I22+I30</f>
        <v>0</v>
      </c>
      <c r="J37" s="55">
        <f t="shared" si="0"/>
        <v>0</v>
      </c>
      <c r="K37" s="56">
        <f t="shared" si="0"/>
        <v>0</v>
      </c>
      <c r="L37" s="55">
        <f t="shared" si="0"/>
        <v>0</v>
      </c>
      <c r="M37" s="56">
        <f t="shared" si="0"/>
        <v>0</v>
      </c>
      <c r="N37" s="55">
        <f t="shared" si="0"/>
        <v>0</v>
      </c>
      <c r="O37" s="56">
        <f t="shared" si="0"/>
        <v>0</v>
      </c>
      <c r="P37" s="55">
        <f t="shared" si="0"/>
        <v>0</v>
      </c>
      <c r="Q37" s="56">
        <f t="shared" si="0"/>
        <v>0</v>
      </c>
      <c r="R37" s="55">
        <f t="shared" si="0"/>
        <v>0</v>
      </c>
      <c r="S37" s="32"/>
      <c r="T37" s="56">
        <f>T14+T22+T30</f>
        <v>0</v>
      </c>
      <c r="U37" s="55">
        <f>U14+U22+U30</f>
        <v>0</v>
      </c>
    </row>
    <row r="38" spans="2:21" s="15" customFormat="1" ht="15" customHeight="1">
      <c r="B38" s="16"/>
      <c r="C38" s="16"/>
      <c r="D38" s="16"/>
      <c r="F38" s="35"/>
      <c r="G38" s="35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5"/>
    </row>
    <row r="39" spans="2:21" s="15" customFormat="1" ht="20.25" customHeight="1" thickBot="1">
      <c r="B39" s="6" t="s">
        <v>38</v>
      </c>
      <c r="C39" s="5"/>
      <c r="D39" s="5"/>
      <c r="J39" s="61" t="s">
        <v>34</v>
      </c>
      <c r="K39" s="62"/>
      <c r="L39" s="62"/>
      <c r="M39" s="62"/>
      <c r="N39" s="62"/>
      <c r="O39" s="62"/>
      <c r="P39" s="14"/>
      <c r="Q39" s="39" t="s">
        <v>45</v>
      </c>
      <c r="S39" s="38"/>
      <c r="T39" s="38"/>
      <c r="U39" s="38"/>
    </row>
    <row r="40" spans="2:21" s="15" customFormat="1" ht="20.25" customHeight="1">
      <c r="B40" s="90" t="s">
        <v>10</v>
      </c>
      <c r="C40" s="91"/>
      <c r="D40" s="91"/>
      <c r="E40" s="92"/>
      <c r="F40" s="84" t="s">
        <v>11</v>
      </c>
      <c r="G40" s="85"/>
      <c r="H40" s="20"/>
      <c r="J40" s="93"/>
      <c r="K40" s="94"/>
      <c r="L40" s="94"/>
      <c r="M40" s="94"/>
      <c r="N40" s="94"/>
      <c r="O40" s="95"/>
      <c r="P40" s="77"/>
      <c r="Q40" s="142"/>
      <c r="R40" s="143"/>
      <c r="S40" s="143"/>
      <c r="T40" s="143"/>
      <c r="U40" s="144"/>
    </row>
    <row r="41" spans="2:21" s="5" customFormat="1" ht="30" customHeight="1" thickBot="1">
      <c r="B41" s="133"/>
      <c r="C41" s="134"/>
      <c r="D41" s="134"/>
      <c r="E41" s="135"/>
      <c r="F41" s="81"/>
      <c r="G41" s="82"/>
      <c r="H41" s="52"/>
      <c r="J41" s="96"/>
      <c r="K41" s="97"/>
      <c r="L41" s="97"/>
      <c r="M41" s="97"/>
      <c r="N41" s="97"/>
      <c r="O41" s="98"/>
      <c r="P41" s="77"/>
      <c r="Q41" s="145"/>
      <c r="R41" s="146"/>
      <c r="S41" s="146"/>
      <c r="T41" s="146"/>
      <c r="U41" s="147"/>
    </row>
    <row r="42" spans="2:21" s="5" customFormat="1" ht="13.5" customHeight="1" thickBot="1">
      <c r="B42" s="40"/>
      <c r="C42" s="41"/>
      <c r="D42" s="42"/>
      <c r="E42" s="38"/>
      <c r="F42" s="42"/>
      <c r="G42" s="38"/>
      <c r="H42" s="38"/>
      <c r="J42" s="96"/>
      <c r="K42" s="97"/>
      <c r="L42" s="97"/>
      <c r="M42" s="97"/>
      <c r="N42" s="97"/>
      <c r="O42" s="98"/>
      <c r="P42" s="77"/>
      <c r="Q42" s="145"/>
      <c r="R42" s="146"/>
      <c r="S42" s="146"/>
      <c r="T42" s="146"/>
      <c r="U42" s="147"/>
    </row>
    <row r="43" spans="2:21" s="5" customFormat="1" ht="21" customHeight="1">
      <c r="B43" s="90" t="s">
        <v>20</v>
      </c>
      <c r="C43" s="91"/>
      <c r="D43" s="91"/>
      <c r="E43" s="92"/>
      <c r="F43" s="84" t="s">
        <v>11</v>
      </c>
      <c r="G43" s="85"/>
      <c r="H43" s="20"/>
      <c r="J43" s="96"/>
      <c r="K43" s="97"/>
      <c r="L43" s="97"/>
      <c r="M43" s="97"/>
      <c r="N43" s="97"/>
      <c r="O43" s="98"/>
      <c r="P43" s="77"/>
      <c r="Q43" s="145"/>
      <c r="R43" s="146"/>
      <c r="S43" s="146"/>
      <c r="T43" s="146"/>
      <c r="U43" s="147"/>
    </row>
    <row r="44" spans="2:21" s="5" customFormat="1" ht="26.25" customHeight="1" thickBot="1">
      <c r="B44" s="133"/>
      <c r="C44" s="134"/>
      <c r="D44" s="134"/>
      <c r="E44" s="135"/>
      <c r="F44" s="86"/>
      <c r="G44" s="87"/>
      <c r="H44" s="52"/>
      <c r="J44" s="99"/>
      <c r="K44" s="100"/>
      <c r="L44" s="100"/>
      <c r="M44" s="100"/>
      <c r="N44" s="100"/>
      <c r="O44" s="101"/>
      <c r="P44" s="77"/>
      <c r="Q44" s="148"/>
      <c r="R44" s="149"/>
      <c r="S44" s="149"/>
      <c r="T44" s="149"/>
      <c r="U44" s="150"/>
    </row>
    <row r="45" spans="10:21" ht="14.25"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pans="10:23" ht="14.25"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0:23" ht="14.25"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0:23" ht="14.25"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</sheetData>
  <sheetProtection/>
  <mergeCells count="54">
    <mergeCell ref="Q40:U44"/>
    <mergeCell ref="M11:N11"/>
    <mergeCell ref="T10:U10"/>
    <mergeCell ref="A1:U1"/>
    <mergeCell ref="N4:P5"/>
    <mergeCell ref="K7:K8"/>
    <mergeCell ref="N7:P8"/>
    <mergeCell ref="B44:E44"/>
    <mergeCell ref="D4:G5"/>
    <mergeCell ref="K34:L34"/>
    <mergeCell ref="J7:J8"/>
    <mergeCell ref="I11:J11"/>
    <mergeCell ref="B34:B35"/>
    <mergeCell ref="I34:J34"/>
    <mergeCell ref="B41:E41"/>
    <mergeCell ref="G11:G13"/>
    <mergeCell ref="C36:E37"/>
    <mergeCell ref="F40:G40"/>
    <mergeCell ref="Q11:R11"/>
    <mergeCell ref="B40:E40"/>
    <mergeCell ref="B4:C5"/>
    <mergeCell ref="B7:C8"/>
    <mergeCell ref="D7:E8"/>
    <mergeCell ref="O11:P11"/>
    <mergeCell ref="K11:L11"/>
    <mergeCell ref="B36:B37"/>
    <mergeCell ref="M4:M5"/>
    <mergeCell ref="M7:M8"/>
    <mergeCell ref="E19:E21"/>
    <mergeCell ref="G19:G21"/>
    <mergeCell ref="I19:J19"/>
    <mergeCell ref="K19:L19"/>
    <mergeCell ref="M34:N34"/>
    <mergeCell ref="E11:E13"/>
    <mergeCell ref="C34:E35"/>
    <mergeCell ref="M27:N27"/>
    <mergeCell ref="T33:U33"/>
    <mergeCell ref="Q34:R34"/>
    <mergeCell ref="T18:U18"/>
    <mergeCell ref="O27:P27"/>
    <mergeCell ref="Q27:R27"/>
    <mergeCell ref="O34:P34"/>
    <mergeCell ref="O19:P19"/>
    <mergeCell ref="Q19:R19"/>
    <mergeCell ref="F43:G43"/>
    <mergeCell ref="F44:G44"/>
    <mergeCell ref="M19:N19"/>
    <mergeCell ref="B43:E43"/>
    <mergeCell ref="J40:O44"/>
    <mergeCell ref="T26:U26"/>
    <mergeCell ref="E27:E29"/>
    <mergeCell ref="G27:G29"/>
    <mergeCell ref="I27:J27"/>
    <mergeCell ref="K27:L27"/>
  </mergeCells>
  <printOptions/>
  <pageMargins left="0.25" right="0.25" top="0.75" bottom="0.75" header="0.3" footer="0.3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90" zoomScaleNormal="90" zoomScalePageLayoutView="0" workbookViewId="0" topLeftCell="A10">
      <selection activeCell="V34" sqref="V34:W37"/>
    </sheetView>
  </sheetViews>
  <sheetFormatPr defaultColWidth="9.140625" defaultRowHeight="12.75"/>
  <cols>
    <col min="1" max="1" width="1.7109375" style="43" customWidth="1"/>
    <col min="2" max="2" width="14.421875" style="43" customWidth="1"/>
    <col min="3" max="3" width="16.8515625" style="43" customWidth="1"/>
    <col min="4" max="4" width="3.28125" style="43" customWidth="1"/>
    <col min="5" max="5" width="17.7109375" style="43" customWidth="1"/>
    <col min="6" max="6" width="3.421875" style="43" customWidth="1"/>
    <col min="7" max="7" width="12.28125" style="43" customWidth="1"/>
    <col min="8" max="8" width="3.421875" style="43" customWidth="1"/>
    <col min="9" max="9" width="11.421875" style="43" customWidth="1"/>
    <col min="10" max="10" width="11.8515625" style="43" customWidth="1"/>
    <col min="11" max="11" width="10.7109375" style="43" customWidth="1"/>
    <col min="12" max="12" width="11.7109375" style="43" customWidth="1"/>
    <col min="13" max="13" width="11.00390625" style="43" customWidth="1"/>
    <col min="14" max="14" width="10.7109375" style="43" customWidth="1"/>
    <col min="15" max="15" width="10.57421875" style="43" customWidth="1"/>
    <col min="16" max="16" width="11.7109375" style="43" customWidth="1"/>
    <col min="17" max="17" width="12.140625" style="43" customWidth="1"/>
    <col min="18" max="19" width="12.28125" style="43" customWidth="1"/>
    <col min="20" max="20" width="12.7109375" style="43" customWidth="1"/>
    <col min="21" max="21" width="5.28125" style="43" customWidth="1"/>
    <col min="22" max="22" width="15.00390625" style="43" customWidth="1"/>
    <col min="23" max="23" width="11.7109375" style="43" customWidth="1"/>
    <col min="24" max="16384" width="9.140625" style="43" customWidth="1"/>
  </cols>
  <sheetData>
    <row r="1" spans="1:22" s="1" customFormat="1" ht="15.75">
      <c r="A1" s="151" t="s">
        <v>44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73"/>
      <c r="V1" s="73"/>
    </row>
    <row r="2" spans="2:22" s="3" customFormat="1" ht="18">
      <c r="B2" s="2"/>
      <c r="C2" s="2"/>
      <c r="D2" s="2"/>
      <c r="E2" s="2"/>
      <c r="F2" s="2"/>
      <c r="G2" s="2"/>
      <c r="H2" s="57"/>
      <c r="I2" s="5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4" s="5" customFormat="1" ht="13.5" thickBot="1">
      <c r="B3" s="4"/>
      <c r="C3" s="4"/>
      <c r="D3" s="4"/>
      <c r="E3" s="4"/>
      <c r="F3" s="4"/>
      <c r="G3" s="4"/>
      <c r="H3" s="46"/>
      <c r="I3" s="46"/>
      <c r="J3" s="4"/>
      <c r="K3" s="4"/>
      <c r="L3" s="4"/>
      <c r="M3" s="4"/>
      <c r="N3" s="4"/>
    </row>
    <row r="4" spans="2:16" s="5" customFormat="1" ht="25.5" customHeight="1">
      <c r="B4" s="115" t="s">
        <v>35</v>
      </c>
      <c r="C4" s="116"/>
      <c r="D4" s="159"/>
      <c r="E4" s="154"/>
      <c r="F4" s="154"/>
      <c r="G4" s="155"/>
      <c r="H4" s="16"/>
      <c r="I4" s="16"/>
      <c r="M4" s="128" t="s">
        <v>31</v>
      </c>
      <c r="N4" s="153"/>
      <c r="O4" s="154"/>
      <c r="P4" s="155"/>
    </row>
    <row r="5" spans="2:16" s="5" customFormat="1" ht="13.5" customHeight="1" thickBot="1">
      <c r="B5" s="117"/>
      <c r="C5" s="118"/>
      <c r="D5" s="160"/>
      <c r="E5" s="157"/>
      <c r="F5" s="157"/>
      <c r="G5" s="158"/>
      <c r="H5" s="16"/>
      <c r="I5" s="16"/>
      <c r="M5" s="129"/>
      <c r="N5" s="156"/>
      <c r="O5" s="157"/>
      <c r="P5" s="158"/>
    </row>
    <row r="6" spans="3:16" s="5" customFormat="1" ht="15" thickBot="1">
      <c r="C6" s="4"/>
      <c r="D6" s="4"/>
      <c r="E6" s="4"/>
      <c r="F6" s="4"/>
      <c r="G6" s="4"/>
      <c r="H6" s="46"/>
      <c r="I6" s="46"/>
      <c r="M6" s="43"/>
      <c r="N6" s="43"/>
      <c r="O6" s="43"/>
      <c r="P6" s="43"/>
    </row>
    <row r="7" spans="2:16" s="5" customFormat="1" ht="15">
      <c r="B7" s="119" t="s">
        <v>22</v>
      </c>
      <c r="C7" s="120"/>
      <c r="D7" s="122"/>
      <c r="E7" s="123"/>
      <c r="F7" s="7"/>
      <c r="G7" s="7"/>
      <c r="H7" s="7"/>
      <c r="I7" s="7"/>
      <c r="J7" s="130" t="s">
        <v>37</v>
      </c>
      <c r="K7" s="155"/>
      <c r="L7" s="59"/>
      <c r="M7" s="128" t="s">
        <v>30</v>
      </c>
      <c r="N7" s="153"/>
      <c r="O7" s="154"/>
      <c r="P7" s="155"/>
    </row>
    <row r="8" spans="2:16" s="5" customFormat="1" ht="15.75" thickBot="1">
      <c r="B8" s="117"/>
      <c r="C8" s="121"/>
      <c r="D8" s="124"/>
      <c r="E8" s="125"/>
      <c r="F8" s="7"/>
      <c r="G8" s="7"/>
      <c r="H8" s="7"/>
      <c r="I8" s="7"/>
      <c r="J8" s="131"/>
      <c r="K8" s="158"/>
      <c r="L8" s="59"/>
      <c r="M8" s="129"/>
      <c r="N8" s="156"/>
      <c r="O8" s="157"/>
      <c r="P8" s="158"/>
    </row>
    <row r="9" spans="2:18" s="5" customFormat="1" ht="17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23" s="5" customFormat="1" ht="15.75" thickBot="1">
      <c r="B10" s="8" t="s">
        <v>3</v>
      </c>
      <c r="E10" s="9" t="s">
        <v>4</v>
      </c>
      <c r="F10" s="9"/>
      <c r="G10" s="9"/>
      <c r="H10" s="6"/>
      <c r="I10" s="8" t="s">
        <v>2</v>
      </c>
      <c r="K10" s="8"/>
      <c r="L10" s="8"/>
      <c r="M10" s="8"/>
      <c r="N10" s="8"/>
      <c r="O10" s="8"/>
      <c r="P10" s="8"/>
      <c r="Q10" s="8"/>
      <c r="R10" s="8"/>
      <c r="S10" s="8"/>
      <c r="T10" s="8"/>
      <c r="V10" s="102" t="s">
        <v>5</v>
      </c>
      <c r="W10" s="102"/>
    </row>
    <row r="11" spans="2:23" s="15" customFormat="1" ht="15" customHeight="1">
      <c r="B11" s="10" t="s">
        <v>0</v>
      </c>
      <c r="C11" s="11" t="s">
        <v>19</v>
      </c>
      <c r="D11" s="12"/>
      <c r="E11" s="103" t="s">
        <v>17</v>
      </c>
      <c r="F11" s="48"/>
      <c r="G11" s="103" t="s">
        <v>32</v>
      </c>
      <c r="H11" s="13"/>
      <c r="I11" s="88" t="s">
        <v>12</v>
      </c>
      <c r="J11" s="89"/>
      <c r="K11" s="88" t="s">
        <v>16</v>
      </c>
      <c r="L11" s="89"/>
      <c r="M11" s="88" t="s">
        <v>41</v>
      </c>
      <c r="N11" s="89"/>
      <c r="O11" s="88" t="s">
        <v>43</v>
      </c>
      <c r="P11" s="89"/>
      <c r="Q11" s="88" t="s">
        <v>13</v>
      </c>
      <c r="R11" s="89"/>
      <c r="S11" s="107" t="s">
        <v>1</v>
      </c>
      <c r="T11" s="108"/>
      <c r="V11" s="10" t="s">
        <v>6</v>
      </c>
      <c r="W11" s="11" t="s">
        <v>7</v>
      </c>
    </row>
    <row r="12" spans="2:23" s="21" customFormat="1" ht="24.75" customHeight="1">
      <c r="B12" s="66" t="s">
        <v>18</v>
      </c>
      <c r="C12" s="67"/>
      <c r="D12" s="16"/>
      <c r="E12" s="104"/>
      <c r="F12" s="49"/>
      <c r="G12" s="104"/>
      <c r="H12" s="17"/>
      <c r="I12" s="18" t="s">
        <v>14</v>
      </c>
      <c r="J12" s="71">
        <v>0</v>
      </c>
      <c r="K12" s="18" t="s">
        <v>14</v>
      </c>
      <c r="L12" s="71">
        <v>0</v>
      </c>
      <c r="M12" s="18" t="s">
        <v>40</v>
      </c>
      <c r="N12" s="71">
        <v>0</v>
      </c>
      <c r="O12" s="74"/>
      <c r="P12" s="76">
        <v>0.02</v>
      </c>
      <c r="Q12" s="18" t="s">
        <v>14</v>
      </c>
      <c r="R12" s="71">
        <v>0</v>
      </c>
      <c r="S12" s="47"/>
      <c r="T12" s="19"/>
      <c r="V12" s="163">
        <v>44013</v>
      </c>
      <c r="W12" s="161"/>
    </row>
    <row r="13" spans="2:23" s="15" customFormat="1" ht="15" customHeight="1">
      <c r="B13" s="79" t="s">
        <v>24</v>
      </c>
      <c r="C13" s="22" t="s">
        <v>39</v>
      </c>
      <c r="E13" s="105"/>
      <c r="F13" s="42"/>
      <c r="G13" s="105"/>
      <c r="H13" s="7"/>
      <c r="I13" s="23" t="s">
        <v>8</v>
      </c>
      <c r="J13" s="24" t="s">
        <v>9</v>
      </c>
      <c r="K13" s="23" t="s">
        <v>8</v>
      </c>
      <c r="L13" s="24" t="s">
        <v>9</v>
      </c>
      <c r="M13" s="23" t="s">
        <v>8</v>
      </c>
      <c r="N13" s="24" t="s">
        <v>9</v>
      </c>
      <c r="O13" s="23" t="s">
        <v>8</v>
      </c>
      <c r="P13" s="24" t="s">
        <v>9</v>
      </c>
      <c r="Q13" s="23" t="s">
        <v>8</v>
      </c>
      <c r="R13" s="24" t="s">
        <v>9</v>
      </c>
      <c r="S13" s="23" t="s">
        <v>8</v>
      </c>
      <c r="T13" s="24" t="s">
        <v>9</v>
      </c>
      <c r="V13" s="25" t="s">
        <v>15</v>
      </c>
      <c r="W13" s="26" t="s">
        <v>9</v>
      </c>
    </row>
    <row r="14" spans="2:23" s="27" customFormat="1" ht="24.75" customHeight="1" thickBot="1">
      <c r="B14" s="80"/>
      <c r="C14" s="68"/>
      <c r="E14" s="69">
        <v>0</v>
      </c>
      <c r="F14" s="28"/>
      <c r="G14" s="54">
        <f>+E14/12</f>
        <v>0</v>
      </c>
      <c r="H14" s="28"/>
      <c r="I14" s="56">
        <f>+J12*2023</f>
        <v>0</v>
      </c>
      <c r="J14" s="55">
        <f>ROUND(I14/12,2)</f>
        <v>0</v>
      </c>
      <c r="K14" s="56">
        <f>+L12*2023</f>
        <v>0</v>
      </c>
      <c r="L14" s="55">
        <f>ROUND(K14/12,2)</f>
        <v>0</v>
      </c>
      <c r="M14" s="56">
        <f>+N12*2023</f>
        <v>0</v>
      </c>
      <c r="N14" s="55">
        <f>ROUND(M14/12,2)</f>
        <v>0</v>
      </c>
      <c r="O14" s="75">
        <f>E14*P12</f>
        <v>0</v>
      </c>
      <c r="P14" s="55">
        <f>ROUND(O14/12,2)</f>
        <v>0</v>
      </c>
      <c r="Q14" s="56">
        <f>+R12*2023</f>
        <v>0</v>
      </c>
      <c r="R14" s="55">
        <f>ROUND(Q14/12,2)</f>
        <v>0</v>
      </c>
      <c r="S14" s="72">
        <v>0</v>
      </c>
      <c r="T14" s="55">
        <f>ROUND(S14/12,2)</f>
        <v>0</v>
      </c>
      <c r="V14" s="29">
        <f>E14+I14+K14+M14+O14+Q14+S14</f>
        <v>0</v>
      </c>
      <c r="W14" s="30">
        <f>+V14/12</f>
        <v>0</v>
      </c>
    </row>
    <row r="15" spans="2:21" s="27" customFormat="1" ht="16.5" customHeight="1">
      <c r="B15" s="65"/>
      <c r="C15" s="16"/>
      <c r="E15" s="44" t="s">
        <v>23</v>
      </c>
      <c r="F15" s="50"/>
      <c r="G15" s="50"/>
      <c r="H15" s="28"/>
      <c r="I15" s="31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1"/>
    </row>
    <row r="16" spans="2:23" s="33" customFormat="1" ht="15" customHeight="1" thickBot="1">
      <c r="B16" s="12"/>
      <c r="C16" s="12"/>
      <c r="D16" s="34"/>
      <c r="E16" s="70">
        <v>0</v>
      </c>
      <c r="F16" s="51"/>
      <c r="G16" s="51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V16" s="36"/>
      <c r="W16" s="36"/>
    </row>
    <row r="17" spans="2:19" s="5" customFormat="1" ht="12.75">
      <c r="B17" s="8"/>
      <c r="F17" s="9"/>
      <c r="G17" s="9"/>
      <c r="H17" s="9"/>
      <c r="I17" s="6"/>
      <c r="J17" s="6"/>
      <c r="K17" s="8"/>
      <c r="L17" s="8"/>
      <c r="M17" s="8"/>
      <c r="N17" s="8"/>
      <c r="O17" s="8"/>
      <c r="P17" s="8"/>
      <c r="Q17" s="8"/>
      <c r="R17" s="8"/>
      <c r="S17" s="8"/>
    </row>
    <row r="18" spans="2:23" s="5" customFormat="1" ht="15.75" thickBot="1">
      <c r="B18" s="8" t="s">
        <v>3</v>
      </c>
      <c r="E18" s="9" t="s">
        <v>4</v>
      </c>
      <c r="F18" s="9"/>
      <c r="G18" s="9"/>
      <c r="H18" s="6"/>
      <c r="I18" s="8" t="s">
        <v>2</v>
      </c>
      <c r="K18" s="8"/>
      <c r="L18" s="8"/>
      <c r="M18" s="8"/>
      <c r="N18" s="8"/>
      <c r="O18" s="8"/>
      <c r="P18" s="8"/>
      <c r="Q18" s="8"/>
      <c r="R18" s="8"/>
      <c r="S18" s="8"/>
      <c r="T18" s="8"/>
      <c r="V18" s="102" t="s">
        <v>5</v>
      </c>
      <c r="W18" s="102"/>
    </row>
    <row r="19" spans="2:23" s="15" customFormat="1" ht="15" customHeight="1">
      <c r="B19" s="10" t="s">
        <v>0</v>
      </c>
      <c r="C19" s="11" t="s">
        <v>19</v>
      </c>
      <c r="D19" s="12"/>
      <c r="E19" s="103" t="s">
        <v>17</v>
      </c>
      <c r="F19" s="48"/>
      <c r="G19" s="103" t="s">
        <v>32</v>
      </c>
      <c r="H19" s="13"/>
      <c r="I19" s="88" t="s">
        <v>12</v>
      </c>
      <c r="J19" s="89"/>
      <c r="K19" s="88" t="s">
        <v>16</v>
      </c>
      <c r="L19" s="89"/>
      <c r="M19" s="88" t="s">
        <v>41</v>
      </c>
      <c r="N19" s="89"/>
      <c r="O19" s="88" t="s">
        <v>43</v>
      </c>
      <c r="P19" s="89"/>
      <c r="Q19" s="88" t="s">
        <v>13</v>
      </c>
      <c r="R19" s="89"/>
      <c r="S19" s="107" t="s">
        <v>1</v>
      </c>
      <c r="T19" s="108"/>
      <c r="V19" s="10" t="s">
        <v>6</v>
      </c>
      <c r="W19" s="11" t="s">
        <v>7</v>
      </c>
    </row>
    <row r="20" spans="2:23" s="21" customFormat="1" ht="24.75" customHeight="1">
      <c r="B20" s="66" t="s">
        <v>18</v>
      </c>
      <c r="C20" s="67"/>
      <c r="D20" s="16"/>
      <c r="E20" s="104"/>
      <c r="F20" s="49"/>
      <c r="G20" s="104"/>
      <c r="H20" s="17"/>
      <c r="I20" s="18" t="s">
        <v>14</v>
      </c>
      <c r="J20" s="71">
        <v>0</v>
      </c>
      <c r="K20" s="18" t="s">
        <v>14</v>
      </c>
      <c r="L20" s="71">
        <v>0</v>
      </c>
      <c r="M20" s="18" t="s">
        <v>40</v>
      </c>
      <c r="N20" s="71">
        <v>0</v>
      </c>
      <c r="O20" s="74"/>
      <c r="P20" s="76">
        <v>0.02</v>
      </c>
      <c r="Q20" s="18" t="s">
        <v>14</v>
      </c>
      <c r="R20" s="71">
        <v>0</v>
      </c>
      <c r="S20" s="47"/>
      <c r="T20" s="19"/>
      <c r="V20" s="163">
        <v>44013</v>
      </c>
      <c r="W20" s="161"/>
    </row>
    <row r="21" spans="2:23" s="15" customFormat="1" ht="15" customHeight="1">
      <c r="B21" s="79" t="s">
        <v>24</v>
      </c>
      <c r="C21" s="22" t="s">
        <v>39</v>
      </c>
      <c r="E21" s="105"/>
      <c r="F21" s="42"/>
      <c r="G21" s="105"/>
      <c r="H21" s="7"/>
      <c r="I21" s="23" t="s">
        <v>8</v>
      </c>
      <c r="J21" s="24" t="s">
        <v>9</v>
      </c>
      <c r="K21" s="23" t="s">
        <v>8</v>
      </c>
      <c r="L21" s="24" t="s">
        <v>9</v>
      </c>
      <c r="M21" s="23" t="s">
        <v>8</v>
      </c>
      <c r="N21" s="24" t="s">
        <v>9</v>
      </c>
      <c r="O21" s="23" t="s">
        <v>8</v>
      </c>
      <c r="P21" s="24" t="s">
        <v>9</v>
      </c>
      <c r="Q21" s="23" t="s">
        <v>8</v>
      </c>
      <c r="R21" s="24" t="s">
        <v>9</v>
      </c>
      <c r="S21" s="23" t="s">
        <v>8</v>
      </c>
      <c r="T21" s="24" t="s">
        <v>9</v>
      </c>
      <c r="V21" s="25" t="s">
        <v>15</v>
      </c>
      <c r="W21" s="26" t="s">
        <v>9</v>
      </c>
    </row>
    <row r="22" spans="2:23" s="27" customFormat="1" ht="24.75" customHeight="1" thickBot="1">
      <c r="B22" s="80"/>
      <c r="C22" s="68"/>
      <c r="E22" s="69">
        <v>0</v>
      </c>
      <c r="F22" s="28"/>
      <c r="G22" s="54">
        <f>+E22/12</f>
        <v>0</v>
      </c>
      <c r="H22" s="28"/>
      <c r="I22" s="56">
        <f>+J20*2023</f>
        <v>0</v>
      </c>
      <c r="J22" s="55">
        <f>ROUND(I22/12,2)</f>
        <v>0</v>
      </c>
      <c r="K22" s="56">
        <f>+L20*2023</f>
        <v>0</v>
      </c>
      <c r="L22" s="55">
        <f>ROUND(K22/12,2)</f>
        <v>0</v>
      </c>
      <c r="M22" s="56">
        <f>+N20*2023</f>
        <v>0</v>
      </c>
      <c r="N22" s="55">
        <f>ROUND(M22/12,2)</f>
        <v>0</v>
      </c>
      <c r="O22" s="75">
        <f>E22*P20</f>
        <v>0</v>
      </c>
      <c r="P22" s="55">
        <f>ROUND(O22/12,2)</f>
        <v>0</v>
      </c>
      <c r="Q22" s="56">
        <f>+R20*2023</f>
        <v>0</v>
      </c>
      <c r="R22" s="55">
        <f>ROUND(Q22/12,2)</f>
        <v>0</v>
      </c>
      <c r="S22" s="72">
        <v>0</v>
      </c>
      <c r="T22" s="55">
        <f>ROUND(S22/12,2)</f>
        <v>0</v>
      </c>
      <c r="V22" s="29">
        <f>E22+I22+K22+M22+O22+Q22+S22</f>
        <v>0</v>
      </c>
      <c r="W22" s="30">
        <f>+V22/12</f>
        <v>0</v>
      </c>
    </row>
    <row r="23" spans="2:21" s="27" customFormat="1" ht="16.5" customHeight="1">
      <c r="B23" s="65"/>
      <c r="C23" s="16"/>
      <c r="E23" s="44" t="s">
        <v>23</v>
      </c>
      <c r="F23" s="50"/>
      <c r="G23" s="50"/>
      <c r="H23" s="28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1"/>
    </row>
    <row r="24" spans="2:23" s="33" customFormat="1" ht="15" customHeight="1" thickBot="1">
      <c r="B24" s="12"/>
      <c r="C24" s="12"/>
      <c r="D24" s="34"/>
      <c r="E24" s="70">
        <v>0</v>
      </c>
      <c r="F24" s="51"/>
      <c r="G24" s="5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V24" s="36"/>
      <c r="W24" s="36"/>
    </row>
    <row r="25" spans="2:19" s="5" customFormat="1" ht="12.75">
      <c r="B25" s="8"/>
      <c r="F25" s="9"/>
      <c r="G25" s="9"/>
      <c r="H25" s="9"/>
      <c r="I25" s="6"/>
      <c r="J25" s="6"/>
      <c r="K25" s="8"/>
      <c r="L25" s="8"/>
      <c r="M25" s="8"/>
      <c r="N25" s="8"/>
      <c r="O25" s="8"/>
      <c r="P25" s="8"/>
      <c r="Q25" s="8"/>
      <c r="R25" s="8"/>
      <c r="S25" s="8"/>
    </row>
    <row r="26" spans="2:23" s="5" customFormat="1" ht="15.75" thickBot="1">
      <c r="B26" s="8" t="s">
        <v>3</v>
      </c>
      <c r="E26" s="9" t="s">
        <v>4</v>
      </c>
      <c r="F26" s="9"/>
      <c r="G26" s="9"/>
      <c r="H26" s="6"/>
      <c r="I26" s="8" t="s">
        <v>2</v>
      </c>
      <c r="K26" s="8"/>
      <c r="L26" s="8"/>
      <c r="M26" s="8"/>
      <c r="N26" s="8"/>
      <c r="O26" s="8"/>
      <c r="P26" s="8"/>
      <c r="Q26" s="8"/>
      <c r="R26" s="8"/>
      <c r="S26" s="8"/>
      <c r="T26" s="8"/>
      <c r="V26" s="102" t="s">
        <v>5</v>
      </c>
      <c r="W26" s="102"/>
    </row>
    <row r="27" spans="2:23" s="15" customFormat="1" ht="15" customHeight="1">
      <c r="B27" s="10" t="s">
        <v>0</v>
      </c>
      <c r="C27" s="11" t="s">
        <v>19</v>
      </c>
      <c r="D27" s="12"/>
      <c r="E27" s="103" t="s">
        <v>17</v>
      </c>
      <c r="F27" s="48"/>
      <c r="G27" s="103" t="s">
        <v>32</v>
      </c>
      <c r="H27" s="13"/>
      <c r="I27" s="88" t="s">
        <v>12</v>
      </c>
      <c r="J27" s="89"/>
      <c r="K27" s="88" t="s">
        <v>16</v>
      </c>
      <c r="L27" s="89"/>
      <c r="M27" s="88" t="s">
        <v>41</v>
      </c>
      <c r="N27" s="89"/>
      <c r="O27" s="88" t="s">
        <v>43</v>
      </c>
      <c r="P27" s="89"/>
      <c r="Q27" s="88" t="s">
        <v>13</v>
      </c>
      <c r="R27" s="89"/>
      <c r="S27" s="107" t="s">
        <v>1</v>
      </c>
      <c r="T27" s="108"/>
      <c r="V27" s="10" t="s">
        <v>6</v>
      </c>
      <c r="W27" s="11" t="s">
        <v>7</v>
      </c>
    </row>
    <row r="28" spans="2:23" s="21" customFormat="1" ht="24.75" customHeight="1">
      <c r="B28" s="66" t="s">
        <v>18</v>
      </c>
      <c r="C28" s="67"/>
      <c r="D28" s="16"/>
      <c r="E28" s="104"/>
      <c r="F28" s="49"/>
      <c r="G28" s="104"/>
      <c r="H28" s="17"/>
      <c r="I28" s="18" t="s">
        <v>14</v>
      </c>
      <c r="J28" s="71">
        <v>0</v>
      </c>
      <c r="K28" s="18" t="s">
        <v>14</v>
      </c>
      <c r="L28" s="71">
        <v>0</v>
      </c>
      <c r="M28" s="18" t="s">
        <v>40</v>
      </c>
      <c r="N28" s="71">
        <v>0</v>
      </c>
      <c r="O28" s="74"/>
      <c r="P28" s="76">
        <v>0.02</v>
      </c>
      <c r="Q28" s="18" t="s">
        <v>14</v>
      </c>
      <c r="R28" s="71">
        <v>0</v>
      </c>
      <c r="S28" s="47"/>
      <c r="T28" s="19"/>
      <c r="V28" s="163">
        <v>44013</v>
      </c>
      <c r="W28" s="161"/>
    </row>
    <row r="29" spans="2:23" s="15" customFormat="1" ht="15" customHeight="1">
      <c r="B29" s="79" t="s">
        <v>24</v>
      </c>
      <c r="C29" s="22" t="s">
        <v>39</v>
      </c>
      <c r="E29" s="105"/>
      <c r="F29" s="42"/>
      <c r="G29" s="105"/>
      <c r="H29" s="7"/>
      <c r="I29" s="23" t="s">
        <v>8</v>
      </c>
      <c r="J29" s="24" t="s">
        <v>9</v>
      </c>
      <c r="K29" s="23" t="s">
        <v>8</v>
      </c>
      <c r="L29" s="24" t="s">
        <v>9</v>
      </c>
      <c r="M29" s="23" t="s">
        <v>8</v>
      </c>
      <c r="N29" s="24" t="s">
        <v>9</v>
      </c>
      <c r="O29" s="23" t="s">
        <v>8</v>
      </c>
      <c r="P29" s="24" t="s">
        <v>9</v>
      </c>
      <c r="Q29" s="23" t="s">
        <v>8</v>
      </c>
      <c r="R29" s="24" t="s">
        <v>9</v>
      </c>
      <c r="S29" s="23" t="s">
        <v>8</v>
      </c>
      <c r="T29" s="24" t="s">
        <v>9</v>
      </c>
      <c r="V29" s="25" t="s">
        <v>15</v>
      </c>
      <c r="W29" s="26" t="s">
        <v>9</v>
      </c>
    </row>
    <row r="30" spans="2:23" s="27" customFormat="1" ht="24.75" customHeight="1" thickBot="1">
      <c r="B30" s="80"/>
      <c r="C30" s="68"/>
      <c r="E30" s="69">
        <v>0</v>
      </c>
      <c r="F30" s="28"/>
      <c r="G30" s="54">
        <f>+E30/12</f>
        <v>0</v>
      </c>
      <c r="H30" s="28"/>
      <c r="I30" s="56">
        <f>+J28*2023</f>
        <v>0</v>
      </c>
      <c r="J30" s="55">
        <f>ROUND(I30/12,2)</f>
        <v>0</v>
      </c>
      <c r="K30" s="56">
        <f>+L28*2023</f>
        <v>0</v>
      </c>
      <c r="L30" s="55">
        <f>ROUND(K30/12,2)</f>
        <v>0</v>
      </c>
      <c r="M30" s="56">
        <f>+N28*2023</f>
        <v>0</v>
      </c>
      <c r="N30" s="55">
        <f>ROUND(M30/12,2)</f>
        <v>0</v>
      </c>
      <c r="O30" s="75">
        <f>E30*P28</f>
        <v>0</v>
      </c>
      <c r="P30" s="55">
        <f>ROUND(O30/12,2)</f>
        <v>0</v>
      </c>
      <c r="Q30" s="56">
        <f>+R28*2023</f>
        <v>0</v>
      </c>
      <c r="R30" s="55">
        <f>ROUND(Q30/12,2)</f>
        <v>0</v>
      </c>
      <c r="S30" s="72">
        <v>0</v>
      </c>
      <c r="T30" s="55">
        <f>ROUND(S30/12,2)</f>
        <v>0</v>
      </c>
      <c r="V30" s="29">
        <f>E30+I30+K30+M30+O30+Q30+S30</f>
        <v>0</v>
      </c>
      <c r="W30" s="30">
        <f>+V30/12</f>
        <v>0</v>
      </c>
    </row>
    <row r="31" spans="2:21" s="27" customFormat="1" ht="16.5" customHeight="1">
      <c r="B31" s="65"/>
      <c r="C31" s="16"/>
      <c r="E31" s="44" t="s">
        <v>23</v>
      </c>
      <c r="F31" s="50"/>
      <c r="G31" s="50"/>
      <c r="H31" s="28"/>
      <c r="I31" s="3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1"/>
    </row>
    <row r="32" spans="2:23" s="33" customFormat="1" ht="15" customHeight="1" thickBot="1">
      <c r="B32" s="12"/>
      <c r="C32" s="12"/>
      <c r="D32" s="34"/>
      <c r="E32" s="70">
        <v>0</v>
      </c>
      <c r="F32" s="51"/>
      <c r="G32" s="51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V32" s="36"/>
      <c r="W32" s="36"/>
    </row>
    <row r="33" spans="2:23" s="5" customFormat="1" ht="13.5" thickBot="1">
      <c r="B33" s="16"/>
      <c r="C33" s="16"/>
      <c r="D33" s="16"/>
      <c r="G33" s="6"/>
      <c r="H33" s="6"/>
      <c r="I33" s="6" t="s">
        <v>42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14"/>
      <c r="V33" s="102" t="s">
        <v>5</v>
      </c>
      <c r="W33" s="102"/>
    </row>
    <row r="34" spans="2:23" s="5" customFormat="1" ht="18.75" customHeight="1">
      <c r="B34" s="130" t="s">
        <v>27</v>
      </c>
      <c r="C34" s="109"/>
      <c r="D34" s="110"/>
      <c r="E34" s="111"/>
      <c r="F34" s="6"/>
      <c r="G34" s="20"/>
      <c r="H34" s="20"/>
      <c r="I34" s="88" t="s">
        <v>12</v>
      </c>
      <c r="J34" s="89"/>
      <c r="K34" s="88" t="s">
        <v>16</v>
      </c>
      <c r="L34" s="89"/>
      <c r="M34" s="88" t="s">
        <v>41</v>
      </c>
      <c r="N34" s="89"/>
      <c r="O34" s="88" t="s">
        <v>43</v>
      </c>
      <c r="P34" s="89"/>
      <c r="Q34" s="88" t="s">
        <v>13</v>
      </c>
      <c r="R34" s="89"/>
      <c r="S34" s="88" t="s">
        <v>36</v>
      </c>
      <c r="T34" s="106"/>
      <c r="U34" s="45"/>
      <c r="V34" s="10" t="s">
        <v>6</v>
      </c>
      <c r="W34" s="11" t="s">
        <v>7</v>
      </c>
    </row>
    <row r="35" spans="2:23" s="5" customFormat="1" ht="18.75" customHeight="1">
      <c r="B35" s="132"/>
      <c r="C35" s="112"/>
      <c r="D35" s="113"/>
      <c r="E35" s="114"/>
      <c r="F35" s="20"/>
      <c r="G35" s="20"/>
      <c r="H35" s="20"/>
      <c r="I35" s="18" t="s">
        <v>33</v>
      </c>
      <c r="J35" s="64">
        <f>J12+J20+J28</f>
        <v>0</v>
      </c>
      <c r="K35" s="18" t="s">
        <v>33</v>
      </c>
      <c r="L35" s="64">
        <f>L12+L20+L28</f>
        <v>0</v>
      </c>
      <c r="M35" s="18" t="s">
        <v>33</v>
      </c>
      <c r="N35" s="64">
        <f>N12+N20+N28</f>
        <v>0</v>
      </c>
      <c r="O35" s="18"/>
      <c r="P35" s="64"/>
      <c r="Q35" s="18" t="s">
        <v>33</v>
      </c>
      <c r="R35" s="162">
        <f>R12+R20+R28</f>
        <v>0</v>
      </c>
      <c r="S35" s="58"/>
      <c r="T35" s="64"/>
      <c r="U35" s="48"/>
      <c r="V35" s="163">
        <v>44013</v>
      </c>
      <c r="W35" s="161">
        <v>44020</v>
      </c>
    </row>
    <row r="36" spans="2:23" s="5" customFormat="1" ht="13.5" customHeight="1">
      <c r="B36" s="126" t="s">
        <v>28</v>
      </c>
      <c r="C36" s="136"/>
      <c r="D36" s="137"/>
      <c r="E36" s="138"/>
      <c r="F36" s="20"/>
      <c r="G36" s="20"/>
      <c r="H36" s="20"/>
      <c r="I36" s="23" t="s">
        <v>8</v>
      </c>
      <c r="J36" s="24" t="s">
        <v>9</v>
      </c>
      <c r="K36" s="23" t="s">
        <v>8</v>
      </c>
      <c r="L36" s="24" t="s">
        <v>9</v>
      </c>
      <c r="M36" s="23" t="s">
        <v>8</v>
      </c>
      <c r="N36" s="24" t="s">
        <v>9</v>
      </c>
      <c r="O36" s="23" t="s">
        <v>8</v>
      </c>
      <c r="P36" s="24" t="s">
        <v>9</v>
      </c>
      <c r="Q36" s="23" t="s">
        <v>8</v>
      </c>
      <c r="R36" s="24" t="s">
        <v>9</v>
      </c>
      <c r="S36" s="23" t="s">
        <v>8</v>
      </c>
      <c r="T36" s="24" t="s">
        <v>9</v>
      </c>
      <c r="U36" s="60"/>
      <c r="V36" s="25" t="s">
        <v>15</v>
      </c>
      <c r="W36" s="26" t="s">
        <v>9</v>
      </c>
    </row>
    <row r="37" spans="2:23" s="5" customFormat="1" ht="27.75" customHeight="1" thickBot="1">
      <c r="B37" s="127"/>
      <c r="C37" s="139"/>
      <c r="D37" s="140"/>
      <c r="E37" s="141"/>
      <c r="F37" s="37"/>
      <c r="G37" s="37"/>
      <c r="H37" s="53"/>
      <c r="I37" s="56">
        <f aca="true" t="shared" si="0" ref="I37:T37">I14+I22+I30</f>
        <v>0</v>
      </c>
      <c r="J37" s="55">
        <f t="shared" si="0"/>
        <v>0</v>
      </c>
      <c r="K37" s="56">
        <f t="shared" si="0"/>
        <v>0</v>
      </c>
      <c r="L37" s="55">
        <f t="shared" si="0"/>
        <v>0</v>
      </c>
      <c r="M37" s="56">
        <f t="shared" si="0"/>
        <v>0</v>
      </c>
      <c r="N37" s="55">
        <f t="shared" si="0"/>
        <v>0</v>
      </c>
      <c r="O37" s="56">
        <f t="shared" si="0"/>
        <v>0</v>
      </c>
      <c r="P37" s="55">
        <f t="shared" si="0"/>
        <v>0</v>
      </c>
      <c r="Q37" s="56">
        <f t="shared" si="0"/>
        <v>0</v>
      </c>
      <c r="R37" s="55">
        <f t="shared" si="0"/>
        <v>0</v>
      </c>
      <c r="S37" s="56">
        <f t="shared" si="0"/>
        <v>0</v>
      </c>
      <c r="T37" s="55">
        <f t="shared" si="0"/>
        <v>0</v>
      </c>
      <c r="U37" s="32"/>
      <c r="V37" s="29">
        <f>V14+V22+V30</f>
        <v>0</v>
      </c>
      <c r="W37" s="30">
        <f>W14+W22+W30</f>
        <v>0</v>
      </c>
    </row>
    <row r="38" spans="2:23" s="15" customFormat="1" ht="15" customHeight="1">
      <c r="B38" s="16"/>
      <c r="C38" s="16"/>
      <c r="D38" s="16"/>
      <c r="F38" s="35"/>
      <c r="G38" s="35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5"/>
    </row>
    <row r="39" spans="2:19" s="15" customFormat="1" ht="20.25" customHeight="1" thickBot="1">
      <c r="B39" s="6" t="s">
        <v>38</v>
      </c>
      <c r="C39" s="5"/>
      <c r="D39" s="5"/>
      <c r="J39" s="61" t="s">
        <v>34</v>
      </c>
      <c r="K39" s="62"/>
      <c r="L39" s="62"/>
      <c r="M39" s="62"/>
      <c r="N39" s="62"/>
      <c r="O39" s="62"/>
      <c r="P39" s="14"/>
      <c r="Q39" s="39" t="s">
        <v>45</v>
      </c>
      <c r="R39" s="38"/>
      <c r="S39" s="38"/>
    </row>
    <row r="40" spans="2:20" s="15" customFormat="1" ht="20.25" customHeight="1">
      <c r="B40" s="90" t="s">
        <v>10</v>
      </c>
      <c r="C40" s="91"/>
      <c r="D40" s="91"/>
      <c r="E40" s="92"/>
      <c r="F40" s="84" t="s">
        <v>11</v>
      </c>
      <c r="G40" s="85"/>
      <c r="H40" s="20"/>
      <c r="J40" s="93"/>
      <c r="K40" s="94"/>
      <c r="L40" s="94"/>
      <c r="M40" s="94"/>
      <c r="N40" s="94"/>
      <c r="O40" s="95"/>
      <c r="P40" s="77"/>
      <c r="Q40" s="142"/>
      <c r="R40" s="143"/>
      <c r="S40" s="143"/>
      <c r="T40" s="144"/>
    </row>
    <row r="41" spans="2:20" s="5" customFormat="1" ht="30" customHeight="1" thickBot="1">
      <c r="B41" s="133"/>
      <c r="C41" s="134"/>
      <c r="D41" s="134"/>
      <c r="E41" s="135"/>
      <c r="F41" s="81"/>
      <c r="G41" s="82"/>
      <c r="H41" s="52"/>
      <c r="J41" s="96"/>
      <c r="K41" s="97"/>
      <c r="L41" s="97"/>
      <c r="M41" s="97"/>
      <c r="N41" s="97"/>
      <c r="O41" s="98"/>
      <c r="P41" s="77"/>
      <c r="Q41" s="145"/>
      <c r="R41" s="146"/>
      <c r="S41" s="146"/>
      <c r="T41" s="147"/>
    </row>
    <row r="42" spans="2:20" s="5" customFormat="1" ht="13.5" customHeight="1" thickBot="1">
      <c r="B42" s="40"/>
      <c r="C42" s="41"/>
      <c r="D42" s="42"/>
      <c r="E42" s="38"/>
      <c r="F42" s="42"/>
      <c r="G42" s="38"/>
      <c r="H42" s="38"/>
      <c r="J42" s="96"/>
      <c r="K42" s="97"/>
      <c r="L42" s="97"/>
      <c r="M42" s="97"/>
      <c r="N42" s="97"/>
      <c r="O42" s="98"/>
      <c r="P42" s="77"/>
      <c r="Q42" s="145"/>
      <c r="R42" s="146"/>
      <c r="S42" s="146"/>
      <c r="T42" s="147"/>
    </row>
    <row r="43" spans="2:20" s="5" customFormat="1" ht="21" customHeight="1">
      <c r="B43" s="90" t="s">
        <v>20</v>
      </c>
      <c r="C43" s="91"/>
      <c r="D43" s="91"/>
      <c r="E43" s="92"/>
      <c r="F43" s="84" t="s">
        <v>11</v>
      </c>
      <c r="G43" s="85"/>
      <c r="H43" s="20"/>
      <c r="J43" s="96"/>
      <c r="K43" s="97"/>
      <c r="L43" s="97"/>
      <c r="M43" s="97"/>
      <c r="N43" s="97"/>
      <c r="O43" s="98"/>
      <c r="P43" s="77"/>
      <c r="Q43" s="145"/>
      <c r="R43" s="146"/>
      <c r="S43" s="146"/>
      <c r="T43" s="147"/>
    </row>
    <row r="44" spans="2:20" s="5" customFormat="1" ht="26.25" customHeight="1" thickBot="1">
      <c r="B44" s="133"/>
      <c r="C44" s="134"/>
      <c r="D44" s="134"/>
      <c r="E44" s="135"/>
      <c r="F44" s="86"/>
      <c r="G44" s="87"/>
      <c r="H44" s="52"/>
      <c r="J44" s="99"/>
      <c r="K44" s="100"/>
      <c r="L44" s="100"/>
      <c r="M44" s="100"/>
      <c r="N44" s="100"/>
      <c r="O44" s="101"/>
      <c r="P44" s="77"/>
      <c r="Q44" s="148"/>
      <c r="R44" s="149"/>
      <c r="S44" s="149"/>
      <c r="T44" s="150"/>
    </row>
    <row r="45" spans="10:20" ht="14.25"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</row>
    <row r="46" spans="10:22" ht="14.25"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0:22" ht="14.25"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0:22" ht="14.25"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</sheetData>
  <sheetProtection/>
  <mergeCells count="58">
    <mergeCell ref="K7:K8"/>
    <mergeCell ref="M7:M8"/>
    <mergeCell ref="Q11:R11"/>
    <mergeCell ref="S11:T11"/>
    <mergeCell ref="A1:T1"/>
    <mergeCell ref="B4:C5"/>
    <mergeCell ref="D4:G5"/>
    <mergeCell ref="M4:M5"/>
    <mergeCell ref="N4:P5"/>
    <mergeCell ref="B7:C8"/>
    <mergeCell ref="S27:T27"/>
    <mergeCell ref="V18:W18"/>
    <mergeCell ref="D7:E8"/>
    <mergeCell ref="J7:J8"/>
    <mergeCell ref="Q19:R19"/>
    <mergeCell ref="S19:T19"/>
    <mergeCell ref="N7:P8"/>
    <mergeCell ref="V10:W10"/>
    <mergeCell ref="E11:E13"/>
    <mergeCell ref="G11:G13"/>
    <mergeCell ref="E19:E21"/>
    <mergeCell ref="G19:G21"/>
    <mergeCell ref="I19:J19"/>
    <mergeCell ref="K19:L19"/>
    <mergeCell ref="O19:P19"/>
    <mergeCell ref="O11:P11"/>
    <mergeCell ref="I11:J11"/>
    <mergeCell ref="K11:L11"/>
    <mergeCell ref="O34:P34"/>
    <mergeCell ref="Q34:R34"/>
    <mergeCell ref="S34:T34"/>
    <mergeCell ref="V26:W26"/>
    <mergeCell ref="E27:E29"/>
    <mergeCell ref="G27:G29"/>
    <mergeCell ref="I27:J27"/>
    <mergeCell ref="K27:L27"/>
    <mergeCell ref="O27:P27"/>
    <mergeCell ref="Q27:R27"/>
    <mergeCell ref="Q40:T44"/>
    <mergeCell ref="B41:E41"/>
    <mergeCell ref="B43:E43"/>
    <mergeCell ref="F43:G43"/>
    <mergeCell ref="B44:E44"/>
    <mergeCell ref="V33:W33"/>
    <mergeCell ref="B34:B35"/>
    <mergeCell ref="C34:E35"/>
    <mergeCell ref="I34:J34"/>
    <mergeCell ref="K34:L34"/>
    <mergeCell ref="F44:G44"/>
    <mergeCell ref="M11:N11"/>
    <mergeCell ref="M19:N19"/>
    <mergeCell ref="M27:N27"/>
    <mergeCell ref="M34:N34"/>
    <mergeCell ref="B36:B37"/>
    <mergeCell ref="C36:E37"/>
    <mergeCell ref="B40:E40"/>
    <mergeCell ref="F40:G40"/>
    <mergeCell ref="J40:O44"/>
  </mergeCells>
  <printOptions/>
  <pageMargins left="0.25" right="0.25" top="0.75" bottom="0.75" header="0.3" footer="0.3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Hyatt</dc:creator>
  <cp:keywords/>
  <dc:description/>
  <cp:lastModifiedBy>Hyatt, Nicole</cp:lastModifiedBy>
  <cp:lastPrinted>2020-05-16T00:54:27Z</cp:lastPrinted>
  <dcterms:created xsi:type="dcterms:W3CDTF">2003-05-07T19:33:39Z</dcterms:created>
  <dcterms:modified xsi:type="dcterms:W3CDTF">2020-05-19T14:24:38Z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